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9E50B68F-98F7-4453-942B-B46C4601CB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L306" i="1" s="1"/>
  <c r="L305" i="1" s="1"/>
  <c r="K307" i="1"/>
  <c r="K306" i="1" s="1"/>
  <c r="K305" i="1" s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L287" i="1" s="1"/>
  <c r="K288" i="1"/>
  <c r="K287" i="1" s="1"/>
  <c r="K273" i="1" s="1"/>
  <c r="J288" i="1"/>
  <c r="I288" i="1"/>
  <c r="J287" i="1"/>
  <c r="I287" i="1"/>
  <c r="L284" i="1"/>
  <c r="K284" i="1"/>
  <c r="J284" i="1"/>
  <c r="I284" i="1"/>
  <c r="L283" i="1"/>
  <c r="L273" i="1" s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K259" i="1" s="1"/>
  <c r="J260" i="1"/>
  <c r="I260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L189" i="1" s="1"/>
  <c r="L188" i="1" s="1"/>
  <c r="K190" i="1"/>
  <c r="K189" i="1" s="1"/>
  <c r="K188" i="1" s="1"/>
  <c r="J190" i="1"/>
  <c r="I190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K148" i="1" s="1"/>
  <c r="K147" i="1" s="1"/>
  <c r="J149" i="1"/>
  <c r="I149" i="1"/>
  <c r="J148" i="1"/>
  <c r="I148" i="1"/>
  <c r="J147" i="1"/>
  <c r="I147" i="1"/>
  <c r="L144" i="1"/>
  <c r="K144" i="1"/>
  <c r="J144" i="1"/>
  <c r="I144" i="1"/>
  <c r="L143" i="1"/>
  <c r="L142" i="1" s="1"/>
  <c r="K143" i="1"/>
  <c r="K142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L134" i="1" s="1"/>
  <c r="L133" i="1" s="1"/>
  <c r="K135" i="1"/>
  <c r="K134" i="1" s="1"/>
  <c r="K133" i="1" s="1"/>
  <c r="J135" i="1"/>
  <c r="I135" i="1"/>
  <c r="J134" i="1"/>
  <c r="I134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L79" i="1" s="1"/>
  <c r="K80" i="1"/>
  <c r="K79" i="1" s="1"/>
  <c r="J80" i="1"/>
  <c r="I80" i="1"/>
  <c r="J79" i="1"/>
  <c r="I79" i="1"/>
  <c r="L75" i="1"/>
  <c r="K75" i="1"/>
  <c r="J75" i="1"/>
  <c r="I75" i="1"/>
  <c r="L74" i="1"/>
  <c r="K74" i="1"/>
  <c r="J74" i="1"/>
  <c r="I74" i="1"/>
  <c r="L70" i="1"/>
  <c r="L69" i="1" s="1"/>
  <c r="K70" i="1"/>
  <c r="K69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K36" i="1" s="1"/>
  <c r="J43" i="1"/>
  <c r="J36" i="1" s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I36" i="1"/>
  <c r="J95" i="1" l="1"/>
  <c r="L68" i="1"/>
  <c r="L67" i="1" s="1"/>
  <c r="L95" i="1"/>
  <c r="I35" i="1"/>
  <c r="I241" i="1"/>
  <c r="I240" i="1" s="1"/>
  <c r="J241" i="1"/>
  <c r="L241" i="1"/>
  <c r="L240" i="1" s="1"/>
  <c r="J273" i="1"/>
  <c r="K187" i="1"/>
  <c r="L187" i="1"/>
  <c r="L186" i="1" s="1"/>
  <c r="K115" i="1"/>
  <c r="I188" i="1"/>
  <c r="I187" i="1" s="1"/>
  <c r="I186" i="1" s="1"/>
  <c r="L115" i="1"/>
  <c r="J188" i="1"/>
  <c r="J187" i="1" s="1"/>
  <c r="K95" i="1"/>
  <c r="J35" i="1"/>
  <c r="K68" i="1"/>
  <c r="K67" i="1" s="1"/>
  <c r="K35" i="1" s="1"/>
  <c r="L35" i="1"/>
  <c r="L370" i="1" s="1"/>
  <c r="K241" i="1"/>
  <c r="K240" i="1" s="1"/>
  <c r="K141" i="1"/>
  <c r="I273" i="1"/>
  <c r="L141" i="1"/>
  <c r="I115" i="1"/>
  <c r="J115" i="1"/>
  <c r="K186" i="1" l="1"/>
  <c r="K370" i="1" s="1"/>
  <c r="J240" i="1"/>
  <c r="J186" i="1" s="1"/>
  <c r="J370" i="1" s="1"/>
  <c r="I370" i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<sst xmlns="http://schemas.openxmlformats.org/spreadsheetml/2006/main" count="393" uniqueCount="241">
  <si>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</si>
  <si>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</si>
  <si>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</si>
  <si>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</si>
  <si>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</si>
  <si>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</si>
  <si>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</si>
  <si>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</si>
  <si>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</si>
  <si>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</si>
  <si>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</si>
  <si>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</si>
  <si>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</si>
  <si>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</si>
  <si>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</si>
  <si>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</si>
  <si>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</si>
  <si>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</si>
  <si>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</si>
  <si>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</si>
  <si>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</si>
  <si>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</si>
  <si>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</si>
  <si>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</si>
  <si>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</si>
  <si>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</si>
  <si>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</si>
  <si>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</si>
  <si>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</si>
  <si>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</si>
  <si>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</si>
  <si>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</si>
  <si>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</si>
  <si>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</si>
  <si>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</si>
  <si>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</si>
  <si>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</si>
  <si>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</si>
  <si>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</si>
  <si>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</si>
  <si>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</si>
  <si>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</si>
  <si>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</si>
  <si>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</si>
  <si>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</si>
  <si>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</si>
  <si>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</si>
  <si>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</si>
  <si>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</si>
  <si>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</si>
  <si>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</si>
  <si>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</si>
  <si>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</si>
  <si>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</si>
  <si>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</si>
  <si>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</si>
  <si>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</si>
  <si>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</si>
  <si>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</si>
  <si>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</si>
  <si>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</si>
  <si>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</si>
  <si>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</si>
  <si>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</si>
  <si>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</si>
  <si>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</si>
  <si>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</si>
  <si>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</si>
  <si>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</si>
  <si>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</si>
  <si>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</si>
  <si>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</si>
  <si>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</si>
  <si>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</si>
  <si>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</si>
  <si>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</si>
  <si>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</si>
  <si>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</si>
  <si>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</si>
  <si>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</si>
  <si>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</si>
  <si>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</si>
  <si>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</si>
  <si>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</si>
  <si>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</si>
  <si>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</si>
  <si>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</si>
  <si>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</si>
  <si>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</si>
  <si>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</si>
  <si>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</si>
  <si>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</si>
  <si>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</si>
  <si>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</si>
  <si>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</si>
  <si>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</si>
  <si>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</si>
  <si>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</si>
  <si>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</si>
  <si>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</si>
  <si>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</si>
  <si>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</si>
  <si>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</si>
  <si>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</si>
  <si>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</si>
  <si>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</si>
  <si>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</si>
  <si>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</si>
  <si>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</si>
  <si>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</si>
  <si>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</si>
  <si>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</si>
  <si>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</si>
  <si>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</si>
  <si>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</si>
  <si>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</si>
  <si>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</si>
  <si>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</si>
  <si>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</si>
  <si>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</si>
  <si>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</si>
  <si>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</si>
  <si>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</si>
  <si>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</si>
  <si>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</si>
  <si>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</si>
  <si>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</si>
  <si>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</si>
  <si>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</si>
  <si>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</si>
  <si>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</si>
  <si>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</si>
  <si>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</si>
  <si>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</si>
  <si>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</si>
  <si>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</si>
  <si>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</si>
  <si>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</si>
  <si>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</si>
  <si>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</si>
  <si>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</si>
  <si>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</si>
  <si>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</si>
  <si>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</si>
  <si>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</si>
  <si>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</si>
  <si>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</si>
  <si>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</si>
  <si>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</si>
  <si>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</si>
  <si>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</si>
  <si>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</si>
  <si>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</si>
  <si>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</si>
  <si>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</si>
  <si>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</si>
  <si>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</si>
  <si>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</si>
  <si>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</si>
  <si>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</si>
  <si>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</si>
  <si>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</si>
  <si>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</si>
  <si>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</si>
  <si>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</si>
  <si>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</si>
  <si>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</si>
  <si>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</si>
  <si>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</si>
  <si>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</si>
  <si>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</si>
  <si>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</si>
  <si>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</si>
  <si>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</si>
  <si>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</si>
  <si>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</si>
  <si>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</si>
  <si>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</si>
  <si>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</si>
  <si>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</si>
  <si>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</si>
  <si>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</si>
  <si>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</si>
  <si>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</si>
  <si>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</si>
  <si>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</si>
  <si>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</si>
  <si>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</si>
  <si>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</si>
  <si>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</si>
  <si>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</si>
  <si>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</si>
  <si>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</si>
  <si>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</si>
  <si>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</si>
  <si>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</si>
  <si>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</si>
  <si>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</si>
  <si>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</si>
  <si>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</si>
  <si>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</si>
  <si>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</si>
  <si>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</si>
  <si>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</si>
  <si>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</si>
  <si>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</si>
  <si>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</si>
  <si>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</si>
  <si>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</si>
  <si>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</si>
  <si>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</si>
  <si>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</si>
  <si>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</si>
  <si>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</si>
  <si>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</si>
  <si>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</si>
  <si>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</si>
  <si>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</si>
  <si>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</si>
  <si>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</si>
  <si>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</si>
  <si>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</si>
  <si>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</si>
  <si>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</si>
  <si>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</si>
  <si>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</si>
  <si>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</si>
  <si>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</si>
  <si>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</si>
  <si>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</si>
  <si>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</si>
  <si>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</si>
  <si>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</si>
  <si>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</si>
  <si>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</si>
  <si>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</si>
  <si>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</si>
  <si>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</si>
  <si>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</si>
  <si>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</si>
  <si>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2024.10.09 Nr.55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</si>
</sst>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L19" sqref="L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240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3" t="s">
        <v>33</v>
      </c>
      <c r="B32" s="174"/>
      <c r="C32" s="174"/>
      <c r="D32" s="174"/>
      <c r="E32" s="174"/>
      <c r="F32" s="174"/>
      <c r="G32" s="177" t="s">
        <v>34</v>
      </c>
      <c r="H32" s="179" t="s">
        <v>35</v>
      </c>
      <c r="I32" s="181" t="s">
        <v>36</v>
      </c>
      <c r="J32" s="182"/>
      <c r="K32" s="183" t="s">
        <v>37</v>
      </c>
      <c r="L32" s="185" t="s">
        <v>38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39</v>
      </c>
      <c r="J33" s="44" t="s">
        <v>40</v>
      </c>
      <c r="K33" s="184"/>
      <c r="L33" s="186"/>
    </row>
    <row r="34" spans="1:18" ht="11.25" customHeight="1">
      <c r="A34" s="167" t="s">
        <v>41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505800</v>
      </c>
      <c r="J35" s="118">
        <f>SUM(J36+J47+J67+J88+J95+J115+J141+J160+J170)</f>
        <v>379400</v>
      </c>
      <c r="K35" s="119">
        <f>SUM(K36+K47+K67+K88+K95+K115+K141+K160+K170)</f>
        <v>308322.28999999998</v>
      </c>
      <c r="L35" s="118">
        <f>SUM(L36+L47+L67+L88+L95+L115+L141+L160+L170)</f>
        <v>308322.28999999998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348900</v>
      </c>
      <c r="J36" s="118">
        <f>SUM(J37+J43)</f>
        <v>271700</v>
      </c>
      <c r="K36" s="120">
        <f>SUM(K37+K43)</f>
        <v>234807.47</v>
      </c>
      <c r="L36" s="121">
        <f>SUM(L37+L43)</f>
        <v>234807.47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343900</v>
      </c>
      <c r="J37" s="118">
        <f>SUM(J38)</f>
        <v>267900</v>
      </c>
      <c r="K37" s="119">
        <f>SUM(K38)</f>
        <v>231140.26</v>
      </c>
      <c r="L37" s="118">
        <f>SUM(L38)</f>
        <v>231140.26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343900</v>
      </c>
      <c r="J38" s="118">
        <f t="shared" ref="J38:L39" si="0">SUM(J39)</f>
        <v>267900</v>
      </c>
      <c r="K38" s="118">
        <f t="shared" si="0"/>
        <v>231140.26</v>
      </c>
      <c r="L38" s="118">
        <f t="shared" si="0"/>
        <v>231140.26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343900</v>
      </c>
      <c r="J39" s="119">
        <f t="shared" si="0"/>
        <v>267900</v>
      </c>
      <c r="K39" s="119">
        <f t="shared" si="0"/>
        <v>231140.26</v>
      </c>
      <c r="L39" s="119">
        <f t="shared" si="0"/>
        <v>231140.26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343900</v>
      </c>
      <c r="J40" s="123">
        <v>267900</v>
      </c>
      <c r="K40" s="123">
        <v>231140.26</v>
      </c>
      <c r="L40" s="123">
        <v>231140.26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5000</v>
      </c>
      <c r="J43" s="118">
        <f t="shared" si="1"/>
        <v>3800</v>
      </c>
      <c r="K43" s="119">
        <f t="shared" si="1"/>
        <v>3667.21</v>
      </c>
      <c r="L43" s="118">
        <f t="shared" si="1"/>
        <v>3667.21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5000</v>
      </c>
      <c r="J44" s="118">
        <f t="shared" si="1"/>
        <v>3800</v>
      </c>
      <c r="K44" s="118">
        <f t="shared" si="1"/>
        <v>3667.21</v>
      </c>
      <c r="L44" s="118">
        <f t="shared" si="1"/>
        <v>3667.21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5000</v>
      </c>
      <c r="J45" s="118">
        <f t="shared" si="1"/>
        <v>3800</v>
      </c>
      <c r="K45" s="118">
        <f t="shared" si="1"/>
        <v>3667.21</v>
      </c>
      <c r="L45" s="118">
        <f t="shared" si="1"/>
        <v>3667.21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5000</v>
      </c>
      <c r="J46" s="123">
        <v>3800</v>
      </c>
      <c r="K46" s="123">
        <v>3667.21</v>
      </c>
      <c r="L46" s="123">
        <v>3667.21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156900</v>
      </c>
      <c r="J47" s="126">
        <f t="shared" si="2"/>
        <v>107700</v>
      </c>
      <c r="K47" s="125">
        <f t="shared" si="2"/>
        <v>73514.819999999992</v>
      </c>
      <c r="L47" s="125">
        <f t="shared" si="2"/>
        <v>73514.819999999992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156900</v>
      </c>
      <c r="J48" s="119">
        <f t="shared" si="2"/>
        <v>107700</v>
      </c>
      <c r="K48" s="118">
        <f t="shared" si="2"/>
        <v>73514.819999999992</v>
      </c>
      <c r="L48" s="119">
        <f t="shared" si="2"/>
        <v>73514.819999999992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156900</v>
      </c>
      <c r="J49" s="119">
        <f t="shared" si="2"/>
        <v>107700</v>
      </c>
      <c r="K49" s="121">
        <f t="shared" si="2"/>
        <v>73514.819999999992</v>
      </c>
      <c r="L49" s="121">
        <f t="shared" si="2"/>
        <v>73514.819999999992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156900</v>
      </c>
      <c r="J50" s="127">
        <f>SUM(J51:J66)</f>
        <v>107700</v>
      </c>
      <c r="K50" s="128">
        <f>SUM(K51:K66)</f>
        <v>73514.819999999992</v>
      </c>
      <c r="L50" s="128">
        <f>SUM(L51:L66)</f>
        <v>73514.819999999992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2500</v>
      </c>
      <c r="J51" s="123">
        <v>1700</v>
      </c>
      <c r="K51" s="123">
        <v>1272.3399999999999</v>
      </c>
      <c r="L51" s="123">
        <v>1272.3399999999999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500</v>
      </c>
      <c r="J52" s="123">
        <v>500</v>
      </c>
      <c r="K52" s="123">
        <v>68</v>
      </c>
      <c r="L52" s="123">
        <v>68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2400</v>
      </c>
      <c r="J53" s="123">
        <v>2000</v>
      </c>
      <c r="K53" s="123">
        <v>1426.75</v>
      </c>
      <c r="L53" s="123">
        <v>1426.75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39900</v>
      </c>
      <c r="J54" s="123">
        <v>31000</v>
      </c>
      <c r="K54" s="123">
        <v>24081.1</v>
      </c>
      <c r="L54" s="123">
        <v>24081.1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100</v>
      </c>
      <c r="J56" s="123">
        <v>100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16400</v>
      </c>
      <c r="J59" s="123">
        <v>14900</v>
      </c>
      <c r="K59" s="123">
        <v>13679.83</v>
      </c>
      <c r="L59" s="123">
        <v>13679.83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400</v>
      </c>
      <c r="J60" s="123">
        <v>400</v>
      </c>
      <c r="K60" s="123">
        <v>400</v>
      </c>
      <c r="L60" s="123">
        <v>400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82200</v>
      </c>
      <c r="J62" s="123">
        <v>46200</v>
      </c>
      <c r="K62" s="123">
        <v>27145.21</v>
      </c>
      <c r="L62" s="123">
        <v>27145.21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2900</v>
      </c>
      <c r="J63" s="123">
        <v>2000</v>
      </c>
      <c r="K63" s="123">
        <v>937.2</v>
      </c>
      <c r="L63" s="123">
        <v>937.2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9600</v>
      </c>
      <c r="J66" s="123">
        <v>8900</v>
      </c>
      <c r="K66" s="123">
        <v>4504.3900000000003</v>
      </c>
      <c r="L66" s="123">
        <v>4504.3900000000003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505800</v>
      </c>
      <c r="J370" s="133">
        <f>SUM(J35+J186)</f>
        <v>379400</v>
      </c>
      <c r="K370" s="133">
        <f>SUM(K35+K186)</f>
        <v>308322.28999999998</v>
      </c>
      <c r="L370" s="133">
        <f>SUM(L35+L186)</f>
        <v>308322.28999999998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231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232</v>
      </c>
      <c r="K372" s="187"/>
      <c r="L372" s="187"/>
    </row>
    <row r="373" spans="1:13" ht="18.75" customHeight="1">
      <c r="A373" s="113"/>
      <c r="B373" s="113"/>
      <c r="C373" s="113"/>
      <c r="D373" s="190" t="s">
        <v>233</v>
      </c>
      <c r="E373" s="190"/>
      <c r="F373" s="190"/>
      <c r="G373" s="190"/>
      <c r="H373"/>
      <c r="I373" s="114" t="s">
        <v>234</v>
      </c>
      <c r="K373" s="170" t="s">
        <v>235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236</v>
      </c>
      <c r="B375" s="189"/>
      <c r="C375" s="189"/>
      <c r="D375" s="189"/>
      <c r="E375" s="189"/>
      <c r="F375" s="189"/>
      <c r="G375" s="189"/>
      <c r="I375" s="115"/>
      <c r="J375" s="188" t="s">
        <v>237</v>
      </c>
      <c r="K375" s="188"/>
      <c r="L375" s="188"/>
    </row>
    <row r="376" spans="1:13" ht="33.75" customHeight="1">
      <c r="D376" s="171" t="s">
        <v>238</v>
      </c>
      <c r="E376" s="172"/>
      <c r="F376" s="172"/>
      <c r="G376" s="172"/>
      <c r="H376" s="116"/>
      <c r="I376" s="117" t="s">
        <v>234</v>
      </c>
      <c r="K376" s="170" t="s">
        <v>235</v>
      </c>
      <c r="L376" s="170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2024-10-09T12:31:19Z</dcterms:modified>
  <cp:category/>
</cp:coreProperties>
</file>