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F03D94E0-9427-4C67-81C9-62300E531F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I367" i="1"/>
  <c r="I366" i="1" s="1"/>
  <c r="L366" i="1"/>
  <c r="J366" i="1"/>
  <c r="L364" i="1"/>
  <c r="L363" i="1" s="1"/>
  <c r="K364" i="1"/>
  <c r="J364" i="1"/>
  <c r="J363" i="1" s="1"/>
  <c r="I364" i="1"/>
  <c r="K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L163" i="1"/>
  <c r="K163" i="1"/>
  <c r="J163" i="1"/>
  <c r="I163" i="1"/>
  <c r="L162" i="1"/>
  <c r="K162" i="1"/>
  <c r="J162" i="1"/>
  <c r="I162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L115" i="1" s="1"/>
  <c r="K116" i="1"/>
  <c r="K115" i="1" s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L36" i="1" s="1"/>
  <c r="K43" i="1"/>
  <c r="K36" i="1" s="1"/>
  <c r="J43" i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J36" i="1"/>
  <c r="J306" i="1" l="1"/>
  <c r="J305" i="1" s="1"/>
  <c r="I306" i="1"/>
  <c r="I305" i="1" s="1"/>
  <c r="I241" i="1"/>
  <c r="J241" i="1"/>
  <c r="K241" i="1"/>
  <c r="K240" i="1" s="1"/>
  <c r="K95" i="1"/>
  <c r="K35" i="1" s="1"/>
  <c r="L95" i="1"/>
  <c r="K306" i="1"/>
  <c r="K305" i="1" s="1"/>
  <c r="L306" i="1"/>
  <c r="L305" i="1" s="1"/>
  <c r="I95" i="1"/>
  <c r="I35" i="1" s="1"/>
  <c r="J95" i="1"/>
  <c r="J35" i="1" s="1"/>
  <c r="L241" i="1"/>
  <c r="L240" i="1" s="1"/>
  <c r="L35" i="1"/>
  <c r="I188" i="1"/>
  <c r="I187" i="1" s="1"/>
  <c r="I273" i="1"/>
  <c r="J188" i="1"/>
  <c r="J187" i="1" s="1"/>
  <c r="J273" i="1"/>
  <c r="K188" i="1"/>
  <c r="K187" i="1" s="1"/>
  <c r="K273" i="1"/>
  <c r="L188" i="1"/>
  <c r="L187" i="1" s="1"/>
  <c r="L273" i="1"/>
  <c r="J240" i="1" l="1"/>
  <c r="J186" i="1" s="1"/>
  <c r="J370" i="1" s="1"/>
  <c r="L186" i="1"/>
  <c r="L370" i="1"/>
  <c r="I240" i="1"/>
  <c r="I186" i="1" s="1"/>
  <c r="I370" i="1" s="1"/>
  <c r="K186" i="1"/>
  <c r="K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<sst xmlns="http://schemas.openxmlformats.org/spreadsheetml/2006/main" count="392" uniqueCount="240">
  <si>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</si>
  <si>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</si>
  <si>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</si>
  <si>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</si>
  <si>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</si>
  <si>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</si>
  <si>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</si>
  <si>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</si>
  <si>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</si>
  <si>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</si>
  <si>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</si>
  <si>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</si>
  <si>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</si>
  <si>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</si>
  <si>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</si>
  <si>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</si>
  <si>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</si>
  <si>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</si>
  <si>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</si>
  <si>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</si>
  <si>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</si>
  <si>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</si>
  <si>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</si>
  <si>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</si>
  <si>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</si>
  <si>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1.02</t>
  </si>
  <si>
    <t>Valstybės funkcijos</t>
  </si>
  <si>
    <t>09</t>
  </si>
  <si>
    <t>02</t>
  </si>
  <si>
    <t>01</t>
  </si>
  <si>
    <t>Biudžetinių įstaigų pajamos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</si>
  <si>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</si>
  <si>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</si>
  <si>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</si>
  <si>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</si>
  <si>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</si>
  <si>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</si>
  <si>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</si>
  <si>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</si>
  <si>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</si>
  <si>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</si>
  <si>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</si>
  <si>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</si>
  <si>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</si>
  <si>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</si>
  <si>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</si>
  <si>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</si>
  <si>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</si>
  <si>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</si>
  <si>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</si>
  <si>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</si>
  <si>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</si>
  <si>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</si>
  <si>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</si>
  <si>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</si>
  <si>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</si>
  <si>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</si>
  <si>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</si>
  <si>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</si>
  <si>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</si>
  <si>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</si>
  <si>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</si>
  <si>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</si>
  <si>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</si>
  <si>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</si>
  <si>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</si>
  <si>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</si>
  <si>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</si>
  <si>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</si>
  <si>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</si>
  <si>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</si>
  <si>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</si>
  <si>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</si>
  <si>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</si>
  <si>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</si>
  <si>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</si>
  <si>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</si>
  <si>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</si>
  <si>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</si>
  <si>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</si>
  <si>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</si>
  <si>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</si>
  <si>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</si>
  <si>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</si>
  <si>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</si>
  <si>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</si>
  <si>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</si>
  <si>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</si>
  <si>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</si>
  <si>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</si>
  <si>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</si>
  <si>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</si>
  <si>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</si>
  <si>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</si>
  <si>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</si>
  <si>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</si>
  <si>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</si>
  <si>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</si>
  <si>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</si>
  <si>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</si>
  <si>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</si>
  <si>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</si>
  <si>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</si>
  <si>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</si>
  <si>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</si>
  <si>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</si>
  <si>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</si>
  <si>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</si>
  <si>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</si>
  <si>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</si>
  <si>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</si>
  <si>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</si>
  <si>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</si>
  <si>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</si>
  <si>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</si>
  <si>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</si>
  <si>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</si>
  <si>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</si>
  <si>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</si>
  <si>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</si>
  <si>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</si>
  <si>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</si>
  <si>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</si>
  <si>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</si>
  <si>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</si>
  <si>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</si>
  <si>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</si>
  <si>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</si>
  <si>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</si>
  <si>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</si>
  <si>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</si>
  <si>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</si>
  <si>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</si>
  <si>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</si>
  <si>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</si>
  <si>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</si>
  <si>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</si>
  <si>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</si>
  <si>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</si>
  <si>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</si>
  <si>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</si>
  <si>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</si>
  <si>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</si>
  <si>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</si>
  <si>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</si>
  <si>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</si>
  <si>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</si>
  <si>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</si>
  <si>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</si>
  <si>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</si>
  <si>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</si>
  <si>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</si>
  <si>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</si>
  <si>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</si>
  <si>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</si>
  <si>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</si>
  <si>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</si>
  <si>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</si>
  <si>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</si>
  <si>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</si>
  <si>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</si>
  <si>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</si>
  <si>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</si>
  <si>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</si>
  <si>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</si>
  <si>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</si>
  <si>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</si>
  <si>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</si>
  <si>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</si>
  <si>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</si>
  <si>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</si>
  <si>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</si>
  <si>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</si>
  <si>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</si>
  <si>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</si>
  <si>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</si>
  <si>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</si>
  <si>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</si>
  <si>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</si>
  <si>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</si>
  <si>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</si>
  <si>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</si>
  <si>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</si>
  <si>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</si>
  <si>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</si>
  <si>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</si>
  <si>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</si>
  <si>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</si>
  <si>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</si>
  <si>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</si>
  <si>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</si>
  <si>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</si>
  <si>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</si>
  <si>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</si>
  <si>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</si>
  <si>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</si>
  <si>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</si>
  <si>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</si>
  <si>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</si>
  <si>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</si>
  <si>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</si>
  <si>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</si>
  <si>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</si>
  <si>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</si>
  <si>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</si>
  <si>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</si>
  <si>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</si>
  <si>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</si>
  <si>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</si>
  <si>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</si>
  <si>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</si>
  <si>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</si>
  <si>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</si>
  <si>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</si>
  <si>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</si>
  <si>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</si>
  <si>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</si>
  <si>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</si>
  <si>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</si>
  <si>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</si>
  <si>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</si>
  <si>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</si>
  <si>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</si>
  <si>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</si>
  <si>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</si>
  <si>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</si>
  <si>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</si>
  <si>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</si>
  <si>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</si>
  <si>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</si>
  <si>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</si>
  <si>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</si>
  <si>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</si>
  <si>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</si>
  <si>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</si>
  <si>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</si>
  <si>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</si>
  <si>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</si>
  <si>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</si>
  <si>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2025.04.10 Nr.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</si>
</sst>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8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79" t="s">
        <v>0</v>
      </c>
      <c r="K1" s="179"/>
      <c r="L1" s="179"/>
      <c r="M1" s="6"/>
      <c r="N1" s="7"/>
      <c r="O1" s="7"/>
      <c r="P1" s="7"/>
      <c r="Q1" s="7"/>
    </row>
    <row r="2" spans="1:17" ht="13.5" customHeight="1">
      <c r="H2" s="4"/>
      <c r="I2" s="153"/>
      <c r="J2" s="180" t="s">
        <v>1</v>
      </c>
      <c r="K2" s="180"/>
      <c r="L2" s="180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6"/>
    </row>
    <row r="11" spans="1:17" ht="18.75" customHeight="1">
      <c r="A11" s="184" t="s">
        <v>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6" t="s">
        <v>6</v>
      </c>
      <c r="H13" s="186"/>
      <c r="I13" s="186"/>
      <c r="J13" s="186"/>
      <c r="K13" s="186"/>
      <c r="L13" s="20"/>
      <c r="M13" s="6"/>
    </row>
    <row r="14" spans="1:17" ht="16.5" customHeight="1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6"/>
      <c r="P14" s="1" t="s">
        <v>8</v>
      </c>
    </row>
    <row r="15" spans="1:17" ht="15.75" customHeight="1">
      <c r="G15" s="188" t="s">
        <v>9</v>
      </c>
      <c r="H15" s="188"/>
      <c r="I15" s="188"/>
      <c r="J15" s="188"/>
      <c r="K15" s="188"/>
      <c r="M15" s="6"/>
    </row>
    <row r="16" spans="1:17" ht="12" customHeight="1">
      <c r="G16" s="189" t="s">
        <v>10</v>
      </c>
      <c r="H16" s="189"/>
      <c r="I16" s="189"/>
      <c r="J16" s="189"/>
      <c r="K16" s="189"/>
    </row>
    <row r="17" spans="1:13" ht="12" customHeight="1">
      <c r="B17" s="187" t="s">
        <v>11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8" t="s">
        <v>239</v>
      </c>
      <c r="H19" s="188"/>
      <c r="I19" s="188"/>
      <c r="J19" s="188"/>
      <c r="K19" s="188"/>
    </row>
    <row r="20" spans="1:13" ht="11.25" customHeight="1">
      <c r="G20" s="190" t="s">
        <v>12</v>
      </c>
      <c r="H20" s="190"/>
      <c r="I20" s="190"/>
      <c r="J20" s="190"/>
      <c r="K20" s="190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1" t="s">
        <v>13</v>
      </c>
      <c r="F22" s="191"/>
      <c r="G22" s="191"/>
      <c r="H22" s="191"/>
      <c r="I22" s="191"/>
      <c r="J22" s="191"/>
      <c r="K22" s="191"/>
      <c r="L22"/>
    </row>
    <row r="23" spans="1:13" ht="12" customHeight="1">
      <c r="A23" s="192" t="s">
        <v>14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K27" s="29" t="s">
        <v>19</v>
      </c>
      <c r="L27" s="30" t="s">
        <v>20</v>
      </c>
      <c r="M27" s="23"/>
    </row>
    <row r="28" spans="1:13" ht="12" customHeight="1">
      <c r="A28" s="154" t="s">
        <v>21</v>
      </c>
      <c r="B28" s="154"/>
      <c r="C28" s="154"/>
      <c r="D28" s="154"/>
      <c r="E28" s="154"/>
      <c r="F28" s="154"/>
      <c r="G28" s="154"/>
      <c r="H28" s="154"/>
      <c r="I28" s="154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3" t="s">
        <v>26</v>
      </c>
      <c r="H30" s="183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61" t="s">
        <v>32</v>
      </c>
      <c r="B32" s="162"/>
      <c r="C32" s="162"/>
      <c r="D32" s="162"/>
      <c r="E32" s="162"/>
      <c r="F32" s="162"/>
      <c r="G32" s="165" t="s">
        <v>33</v>
      </c>
      <c r="H32" s="167" t="s">
        <v>34</v>
      </c>
      <c r="I32" s="169" t="s">
        <v>35</v>
      </c>
      <c r="J32" s="170"/>
      <c r="K32" s="171" t="s">
        <v>36</v>
      </c>
      <c r="L32" s="173" t="s">
        <v>37</v>
      </c>
      <c r="M32" s="42"/>
    </row>
    <row r="33" spans="1:18" ht="46.5" customHeight="1">
      <c r="A33" s="163"/>
      <c r="B33" s="164"/>
      <c r="C33" s="164"/>
      <c r="D33" s="164"/>
      <c r="E33" s="164"/>
      <c r="F33" s="164"/>
      <c r="G33" s="166"/>
      <c r="H33" s="168"/>
      <c r="I33" s="43" t="s">
        <v>38</v>
      </c>
      <c r="J33" s="44" t="s">
        <v>39</v>
      </c>
      <c r="K33" s="172"/>
      <c r="L33" s="174"/>
    </row>
    <row r="34" spans="1:18" ht="11.25" customHeight="1">
      <c r="A34" s="155" t="s">
        <v>40</v>
      </c>
      <c r="B34" s="156"/>
      <c r="C34" s="156"/>
      <c r="D34" s="156"/>
      <c r="E34" s="156"/>
      <c r="F34" s="157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26400</v>
      </c>
      <c r="J35" s="118">
        <f>SUM(J36+J47+J67+J88+J95+J115+J141+J160+J170)</f>
        <v>6600</v>
      </c>
      <c r="K35" s="119">
        <f>SUM(K36+K47+K67+K88+K95+K115+K141+K160+K170)</f>
        <v>2536.4900000000002</v>
      </c>
      <c r="L35" s="118">
        <f>SUM(L36+L47+L67+L88+L95+L115+L141+L160+L170)</f>
        <v>2536.4900000000002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14600</v>
      </c>
      <c r="J36" s="118">
        <f>SUM(J37+J43)</f>
        <v>3600</v>
      </c>
      <c r="K36" s="120">
        <f>SUM(K37+K43)</f>
        <v>2273.69</v>
      </c>
      <c r="L36" s="121">
        <f>SUM(L37+L43)</f>
        <v>2273.69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14300</v>
      </c>
      <c r="J37" s="118">
        <f>SUM(J38)</f>
        <v>3500</v>
      </c>
      <c r="K37" s="119">
        <f>SUM(K38)</f>
        <v>2233.52</v>
      </c>
      <c r="L37" s="118">
        <f>SUM(L38)</f>
        <v>2233.52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14300</v>
      </c>
      <c r="J38" s="118">
        <f t="shared" ref="J38:L39" si="0">SUM(J39)</f>
        <v>3500</v>
      </c>
      <c r="K38" s="118">
        <f t="shared" si="0"/>
        <v>2233.52</v>
      </c>
      <c r="L38" s="118">
        <f t="shared" si="0"/>
        <v>2233.52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14300</v>
      </c>
      <c r="J39" s="119">
        <f t="shared" si="0"/>
        <v>3500</v>
      </c>
      <c r="K39" s="119">
        <f t="shared" si="0"/>
        <v>2233.52</v>
      </c>
      <c r="L39" s="119">
        <f t="shared" si="0"/>
        <v>2233.52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14300</v>
      </c>
      <c r="J40" s="123">
        <v>3500</v>
      </c>
      <c r="K40" s="123">
        <v>2233.52</v>
      </c>
      <c r="L40" s="123">
        <v>2233.52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300</v>
      </c>
      <c r="J43" s="118">
        <f t="shared" si="1"/>
        <v>100</v>
      </c>
      <c r="K43" s="119">
        <f t="shared" si="1"/>
        <v>40.17</v>
      </c>
      <c r="L43" s="118">
        <f t="shared" si="1"/>
        <v>40.17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300</v>
      </c>
      <c r="J44" s="118">
        <f t="shared" si="1"/>
        <v>100</v>
      </c>
      <c r="K44" s="118">
        <f t="shared" si="1"/>
        <v>40.17</v>
      </c>
      <c r="L44" s="118">
        <f t="shared" si="1"/>
        <v>40.17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300</v>
      </c>
      <c r="J45" s="118">
        <f t="shared" si="1"/>
        <v>100</v>
      </c>
      <c r="K45" s="118">
        <f t="shared" si="1"/>
        <v>40.17</v>
      </c>
      <c r="L45" s="118">
        <f t="shared" si="1"/>
        <v>40.17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300</v>
      </c>
      <c r="J46" s="123">
        <v>100</v>
      </c>
      <c r="K46" s="123">
        <v>40.17</v>
      </c>
      <c r="L46" s="123">
        <v>40.17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11800</v>
      </c>
      <c r="J47" s="126">
        <f t="shared" si="2"/>
        <v>3000</v>
      </c>
      <c r="K47" s="125">
        <f t="shared" si="2"/>
        <v>262.8</v>
      </c>
      <c r="L47" s="125">
        <f t="shared" si="2"/>
        <v>262.8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11800</v>
      </c>
      <c r="J48" s="119">
        <f t="shared" si="2"/>
        <v>3000</v>
      </c>
      <c r="K48" s="118">
        <f t="shared" si="2"/>
        <v>262.8</v>
      </c>
      <c r="L48" s="119">
        <f t="shared" si="2"/>
        <v>262.8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11800</v>
      </c>
      <c r="J49" s="119">
        <f t="shared" si="2"/>
        <v>3000</v>
      </c>
      <c r="K49" s="121">
        <f t="shared" si="2"/>
        <v>262.8</v>
      </c>
      <c r="L49" s="121">
        <f t="shared" si="2"/>
        <v>262.8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11800</v>
      </c>
      <c r="J50" s="127">
        <f>SUM(J51:J66)</f>
        <v>3000</v>
      </c>
      <c r="K50" s="128">
        <f>SUM(K51:K66)</f>
        <v>262.8</v>
      </c>
      <c r="L50" s="128">
        <f>SUM(L51:L66)</f>
        <v>262.8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2500</v>
      </c>
      <c r="J51" s="123">
        <v>800</v>
      </c>
      <c r="K51" s="123">
        <v>252.27</v>
      </c>
      <c r="L51" s="123">
        <v>252.27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200</v>
      </c>
      <c r="J54" s="123">
        <v>100</v>
      </c>
      <c r="K54" s="123">
        <v>10.53</v>
      </c>
      <c r="L54" s="123">
        <v>10.53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400</v>
      </c>
      <c r="J59" s="123">
        <v>100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1000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7700</v>
      </c>
      <c r="J66" s="123">
        <v>2000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26400</v>
      </c>
      <c r="J370" s="133">
        <f>SUM(J35+J186)</f>
        <v>6600</v>
      </c>
      <c r="K370" s="133">
        <f>SUM(K35+K186)</f>
        <v>2536.4900000000002</v>
      </c>
      <c r="L370" s="133">
        <f>SUM(L35+L186)</f>
        <v>2536.4900000000002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7" t="s">
        <v>230</v>
      </c>
      <c r="B372" s="177"/>
      <c r="C372" s="177"/>
      <c r="D372" s="177"/>
      <c r="E372" s="177"/>
      <c r="F372" s="177"/>
      <c r="G372" s="177"/>
      <c r="H372" s="22"/>
      <c r="I372" s="112"/>
      <c r="J372" s="175" t="s">
        <v>231</v>
      </c>
      <c r="K372" s="175"/>
      <c r="L372" s="175"/>
    </row>
    <row r="373" spans="1:13" ht="18.75" customHeight="1">
      <c r="A373" s="113"/>
      <c r="B373" s="113"/>
      <c r="C373" s="113"/>
      <c r="D373" s="178" t="s">
        <v>232</v>
      </c>
      <c r="E373" s="178"/>
      <c r="F373" s="178"/>
      <c r="G373" s="178"/>
      <c r="H373"/>
      <c r="I373" s="114" t="s">
        <v>233</v>
      </c>
      <c r="K373" s="158" t="s">
        <v>234</v>
      </c>
      <c r="L373" s="158"/>
    </row>
    <row r="374" spans="1:13" ht="12.75" customHeight="1">
      <c r="I374" s="115"/>
      <c r="K374" s="115"/>
      <c r="L374" s="115"/>
    </row>
    <row r="375" spans="1:13" ht="15.75" customHeight="1">
      <c r="A375" s="177" t="s">
        <v>235</v>
      </c>
      <c r="B375" s="177"/>
      <c r="C375" s="177"/>
      <c r="D375" s="177"/>
      <c r="E375" s="177"/>
      <c r="F375" s="177"/>
      <c r="G375" s="177"/>
      <c r="I375" s="115"/>
      <c r="J375" s="176" t="s">
        <v>236</v>
      </c>
      <c r="K375" s="176"/>
      <c r="L375" s="176"/>
    </row>
    <row r="376" spans="1:13" ht="33.75" customHeight="1">
      <c r="D376" s="159" t="s">
        <v>237</v>
      </c>
      <c r="E376" s="160"/>
      <c r="F376" s="160"/>
      <c r="G376" s="160"/>
      <c r="H376" s="116"/>
      <c r="I376" s="117" t="s">
        <v>233</v>
      </c>
      <c r="K376" s="158" t="s">
        <v>234</v>
      </c>
      <c r="L376" s="158"/>
    </row>
    <row r="377" spans="1:13" ht="7.5" customHeight="1"/>
    <row r="378" spans="1:13" ht="8.25" customHeight="1">
      <c r="H378" s="1" t="s">
        <v>238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2025-04-07T08:12:08Z</cp:lastPrinted>
  <dcterms:created xsi:type="dcterms:W3CDTF">2024-03-04T09:28:51Z</dcterms:created>
  <dcterms:modified xsi:type="dcterms:W3CDTF">2025-04-09T05:35:20Z</dcterms:modified>
  <cp:category/>
</cp:coreProperties>
</file>